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ulka\Downloads\"/>
    </mc:Choice>
  </mc:AlternateContent>
  <xr:revisionPtr revIDLastSave="0" documentId="13_ncr:1_{72F5F270-BBB8-485E-9182-15F93260376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HCP +4–14" sheetId="18" r:id="rId1"/>
    <sheet name="HCP 14,1–36" sheetId="17" r:id="rId2"/>
  </sheets>
  <definedNames>
    <definedName name="_xlnm._FilterDatabase" localSheetId="0" hidden="1">'HCP +4–14'!$B$2:$F$8</definedName>
    <definedName name="_xlnm._FilterDatabase" localSheetId="1" hidden="1">'HCP 14,1–36'!$B$2:$F$6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+4–14'!$B$1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+4–14'!$B$2:$U$8</definedName>
    <definedName name="tourdata" localSheetId="1">'HCP 14,1–36'!$B$2:$T$6</definedName>
    <definedName name="tourdata">#REF!</definedName>
  </definedNames>
  <calcPr calcId="191029"/>
</workbook>
</file>

<file path=xl/calcChain.xml><?xml version="1.0" encoding="utf-8"?>
<calcChain xmlns="http://schemas.openxmlformats.org/spreadsheetml/2006/main">
  <c r="G3" i="17" l="1"/>
  <c r="E10" i="18"/>
  <c r="G10" i="18"/>
  <c r="G10" i="17"/>
  <c r="G13" i="18"/>
  <c r="E13" i="18"/>
  <c r="E10" i="17"/>
  <c r="G14" i="18"/>
  <c r="E14" i="18"/>
  <c r="G14" i="17"/>
  <c r="E14" i="17"/>
  <c r="G8" i="17"/>
  <c r="G6" i="17"/>
  <c r="G9" i="17"/>
  <c r="G12" i="17"/>
  <c r="G16" i="17"/>
  <c r="G13" i="17"/>
  <c r="G11" i="17"/>
  <c r="G4" i="17"/>
  <c r="G5" i="17"/>
  <c r="G15" i="17"/>
  <c r="E13" i="17"/>
  <c r="G17" i="17"/>
  <c r="G9" i="18"/>
  <c r="E9" i="18"/>
  <c r="E17" i="17"/>
  <c r="E7" i="17"/>
  <c r="E11" i="17"/>
  <c r="E6" i="17"/>
  <c r="E9" i="17"/>
  <c r="E12" i="17"/>
  <c r="E16" i="17"/>
  <c r="E8" i="17"/>
  <c r="G7" i="17" l="1"/>
  <c r="G3" i="18" l="1"/>
  <c r="G5" i="18"/>
  <c r="G7" i="18"/>
  <c r="G4" i="18"/>
  <c r="G11" i="18"/>
  <c r="G8" i="18"/>
  <c r="G6" i="18"/>
  <c r="E11" i="18" l="1"/>
  <c r="E8" i="18" l="1"/>
  <c r="E6" i="18"/>
  <c r="E3" i="18"/>
  <c r="E5" i="18"/>
  <c r="E7" i="18"/>
  <c r="E4" i="18"/>
  <c r="E4" i="17"/>
  <c r="E5" i="17"/>
  <c r="E15" i="17"/>
  <c r="E3" i="17"/>
  <c r="E12" i="18"/>
  <c r="G12" i="18"/>
</calcChain>
</file>

<file path=xl/sharedStrings.xml><?xml version="1.0" encoding="utf-8"?>
<sst xmlns="http://schemas.openxmlformats.org/spreadsheetml/2006/main" count="206" uniqueCount="78">
  <si>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</si>
  <si>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</si>
  <si>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</si>
  <si>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</si>
  <si>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</si>
  <si>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</si>
  <si>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</si>
  <si>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</si>
  <si>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Black Bridge 1.5.</t>
  </si>
  <si>
    <t>Black Bridge 15.5.</t>
  </si>
  <si>
    <t>Poděbrady 29.5.</t>
  </si>
  <si>
    <t>Beřovice 
5.6.</t>
  </si>
  <si>
    <t>Black Bridge 26.6.</t>
  </si>
  <si>
    <t>Mstětice 10.7.</t>
  </si>
  <si>
    <t>Pyšely 
17.7.</t>
  </si>
  <si>
    <t>Black Bridge 24.7.</t>
  </si>
  <si>
    <t>Karlštejn
21.8.</t>
  </si>
  <si>
    <t>Albatross 28.8.</t>
  </si>
  <si>
    <t>Black Bridge 18.9.</t>
  </si>
  <si>
    <t>Pyšely 
2.10.</t>
  </si>
  <si>
    <t>Finále ×1,5
9. 10.</t>
  </si>
  <si>
    <t>04700070</t>
  </si>
  <si>
    <t>RINDOŠ Ivo</t>
  </si>
  <si>
    <t>KRŇANSKÁ Jana</t>
  </si>
  <si>
    <t>10301706</t>
  </si>
  <si>
    <t>TREGNEROVÁ Anita</t>
  </si>
  <si>
    <t>06800231</t>
  </si>
  <si>
    <t>TESAŘ Petr</t>
  </si>
  <si>
    <t>06800391</t>
  </si>
  <si>
    <t>FOLDINOVÁ Marcela</t>
  </si>
  <si>
    <t>16401494</t>
  </si>
  <si>
    <t>16402292</t>
  </si>
  <si>
    <t>TESAŘOVÁ Lenka</t>
  </si>
  <si>
    <t>06800392</t>
  </si>
  <si>
    <t>PÄTOPRSTÝ Vlastimil</t>
  </si>
  <si>
    <t>09804246</t>
  </si>
  <si>
    <t>FOLDIN František</t>
  </si>
  <si>
    <t>05200117</t>
  </si>
  <si>
    <t>KURKA Zdeněk</t>
  </si>
  <si>
    <t>01004122</t>
  </si>
  <si>
    <t>ROŽNOVSKÁ Zuzana</t>
  </si>
  <si>
    <t>16400140</t>
  </si>
  <si>
    <t>MIFKA Ivan</t>
  </si>
  <si>
    <t>09000050</t>
  </si>
  <si>
    <t>VANĚČEK Ondřej</t>
  </si>
  <si>
    <t>16400199</t>
  </si>
  <si>
    <t>06800924</t>
  </si>
  <si>
    <t>DENKOVÁ Jana</t>
  </si>
  <si>
    <t>01200615</t>
  </si>
  <si>
    <t>ŠPILLEROVÁ Jitka</t>
  </si>
  <si>
    <t>06800054</t>
  </si>
  <si>
    <t>VRŠECKÝ Karel</t>
  </si>
  <si>
    <t>01003835</t>
  </si>
  <si>
    <t>SOUČKOVÁ Alena</t>
  </si>
  <si>
    <t>06801045</t>
  </si>
  <si>
    <t>CHOTĚBORSKÝ Jiří</t>
  </si>
  <si>
    <t>16400139</t>
  </si>
  <si>
    <t>VYSTYDOVÁ Dana</t>
  </si>
  <si>
    <t>16400019</t>
  </si>
  <si>
    <t>VYLÍT Bedřich</t>
  </si>
  <si>
    <t>09803052</t>
  </si>
  <si>
    <t>HALDA Jaroslav</t>
  </si>
  <si>
    <t>09800981</t>
  </si>
  <si>
    <t>16500734</t>
  </si>
  <si>
    <t>LACINA Vladimír</t>
  </si>
  <si>
    <t>18600018</t>
  </si>
  <si>
    <t>KOSTKOVÁ Daniela</t>
  </si>
  <si>
    <t>ŠKODA Jiří</t>
  </si>
  <si>
    <t>-</t>
  </si>
  <si>
    <t>UHROVÁ Iveta</t>
  </si>
  <si>
    <t>04400296</t>
  </si>
  <si>
    <t>VILIMOVSKÝ František</t>
  </si>
  <si>
    <t>20500150</t>
  </si>
  <si>
    <t>HUŠEK Michal</t>
  </si>
  <si>
    <t>06800522</t>
  </si>
  <si>
    <t>SLANINA Ivo</t>
  </si>
  <si>
    <t>Mstětice
4.9.</t>
  </si>
  <si>
    <t>Pořadí před finále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</si>
</sst>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7" fillId="0" borderId="0" xfId="0" applyFont="1"/>
    <xf numFmtId="0" fontId="8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indent="1"/>
    </xf>
    <xf numFmtId="0" fontId="8" fillId="8" borderId="2" xfId="0" applyFont="1" applyFill="1" applyBorder="1" applyAlignment="1">
      <alignment horizontal="left" vertical="center" indent="1"/>
    </xf>
    <xf numFmtId="0" fontId="9" fillId="6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 indent="1"/>
    </xf>
  </cellXfs>
  <cellStyles count="3">
    <cellStyle name="Hyperlink" xfId="1" builtinId="8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47497810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17822216" TargetMode="External"/><Relationship Id="rId7" Type="http://schemas.openxmlformats.org/officeDocument/2006/relationships/hyperlink" Target="https://www.cgf.cz/cz/turnaje/turnaje-vyhledavani/turnaj?id=917825858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316914" TargetMode="External"/><Relationship Id="rId1" Type="http://schemas.openxmlformats.org/officeDocument/2006/relationships/hyperlink" Target="https://www.cgf.cz/cz/turnaje/turnaje-vyhledavani/turnaj?id=916433292" TargetMode="External"/><Relationship Id="rId6" Type="http://schemas.openxmlformats.org/officeDocument/2006/relationships/hyperlink" Target="https://www.cgf.cz/cz/turnaje/turnaje-vyhledavani/turnaj?id=918185672" TargetMode="External"/><Relationship Id="rId11" Type="http://schemas.openxmlformats.org/officeDocument/2006/relationships/hyperlink" Target="https://www.cgf.cz/cz/turnaje/turnaje-vyhledavani/turnaj?id=917816590" TargetMode="External"/><Relationship Id="rId5" Type="http://schemas.openxmlformats.org/officeDocument/2006/relationships/hyperlink" Target="https://www.cgf.cz/cz/turnaje/turnaje-vyhledavani/turnaj?id=933841635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20120851" TargetMode="External"/><Relationship Id="rId9" Type="http://schemas.openxmlformats.org/officeDocument/2006/relationships/hyperlink" Target="https://www.cgf.cz/cz/turnaje/turnaje-vyhledavani/turnaj?id=982754188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82754188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20120851" TargetMode="External"/><Relationship Id="rId7" Type="http://schemas.openxmlformats.org/officeDocument/2006/relationships/hyperlink" Target="https://www.cgf.cz/cz/turnaje/turnaje-vyhledavani/turnaj?id=947497810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433292" TargetMode="External"/><Relationship Id="rId1" Type="http://schemas.openxmlformats.org/officeDocument/2006/relationships/hyperlink" Target="https://www.cgf.cz/cz/turnaje/turnaje-vyhledavani/turnaj?id=916316914" TargetMode="External"/><Relationship Id="rId6" Type="http://schemas.openxmlformats.org/officeDocument/2006/relationships/hyperlink" Target="https://www.cgf.cz/cz/turnaje/turnaje-vyhledavani/turnaj?id=917825858" TargetMode="External"/><Relationship Id="rId11" Type="http://schemas.openxmlformats.org/officeDocument/2006/relationships/hyperlink" Target="https://www.cgf.cz/cz/turnaje/turnaje-vyhledavani/turnaj?id=917822216" TargetMode="External"/><Relationship Id="rId5" Type="http://schemas.openxmlformats.org/officeDocument/2006/relationships/hyperlink" Target="https://www.cgf.cz/cz/turnaje/turnaje-vyhledavani/turnaj?id=918185672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33841635" TargetMode="External"/><Relationship Id="rId9" Type="http://schemas.openxmlformats.org/officeDocument/2006/relationships/hyperlink" Target="https://www.cgf.cz/cz/turnaje/turnaje-vyhledavani/turnaj?id=917816590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D14"/>
  <sheetViews>
    <sheetView zoomScaleNormal="100" workbookViewId="0">
      <pane xSplit="6" ySplit="2" topLeftCell="G3" activePane="bottomRight" state="frozen"/>
      <selection sqref="A1:F1"/>
      <selection pane="topRight" sqref="A1:F1"/>
      <selection pane="bottomLeft" sqref="A1:F1"/>
      <selection pane="bottomRight" activeCell="H9" sqref="H9"/>
    </sheetView>
  </sheetViews>
  <sheetFormatPr defaultColWidth="9.33203125" defaultRowHeight="14.4" x14ac:dyDescent="0.3"/>
  <cols>
    <col min="1" max="1" width="11.33203125" customWidth="1"/>
    <col min="2" max="2" width="34.44140625" customWidth="1"/>
    <col min="3" max="3" width="11.5546875" style="1" customWidth="1"/>
    <col min="4" max="4" width="10.109375" customWidth="1"/>
    <col min="5" max="7" width="8.6640625" customWidth="1"/>
    <col min="8" max="8" width="15.33203125" customWidth="1"/>
    <col min="9" max="10" width="12.33203125" customWidth="1"/>
    <col min="11" max="11" width="11.88671875" bestFit="1" customWidth="1"/>
    <col min="12" max="12" width="12.33203125" customWidth="1"/>
    <col min="13" max="13" width="11.88671875" bestFit="1" customWidth="1"/>
    <col min="14" max="14" width="13.109375" bestFit="1" customWidth="1"/>
    <col min="15" max="15" width="11.88671875" bestFit="1" customWidth="1"/>
    <col min="16" max="16" width="12.33203125" customWidth="1"/>
    <col min="17" max="17" width="13.44140625" customWidth="1"/>
    <col min="18" max="18" width="12.44140625" bestFit="1" customWidth="1"/>
    <col min="19" max="19" width="13.88671875" customWidth="1"/>
    <col min="20" max="20" width="12.6640625" customWidth="1"/>
    <col min="21" max="21" width="13.44140625" customWidth="1"/>
    <col min="24" max="24" width="19.5546875" bestFit="1" customWidth="1"/>
    <col min="28" max="28" width="12" bestFit="1" customWidth="1"/>
  </cols>
  <sheetData>
    <row r="1" spans="1:30" ht="60" customHeight="1" x14ac:dyDescent="0.3">
      <c r="B1" s="25" t="s">
        <v>5</v>
      </c>
      <c r="C1" s="25"/>
      <c r="D1" s="25"/>
      <c r="E1" s="25"/>
      <c r="F1" s="25"/>
    </row>
    <row r="2" spans="1:30" s="2" customFormat="1" ht="41.4" customHeight="1" x14ac:dyDescent="0.3">
      <c r="A2" s="12" t="s">
        <v>77</v>
      </c>
      <c r="B2" s="11" t="s">
        <v>0</v>
      </c>
      <c r="C2" s="12" t="s">
        <v>1</v>
      </c>
      <c r="D2" s="5" t="s">
        <v>2</v>
      </c>
      <c r="E2" s="6" t="s">
        <v>3</v>
      </c>
      <c r="F2" s="5" t="s">
        <v>4</v>
      </c>
      <c r="G2" s="13" t="s">
        <v>7</v>
      </c>
      <c r="H2" s="16" t="s">
        <v>20</v>
      </c>
      <c r="I2" s="22" t="s">
        <v>19</v>
      </c>
      <c r="J2" s="21" t="s">
        <v>18</v>
      </c>
      <c r="K2" s="22" t="s">
        <v>76</v>
      </c>
      <c r="L2" s="21" t="s">
        <v>17</v>
      </c>
      <c r="M2" s="22" t="s">
        <v>16</v>
      </c>
      <c r="N2" s="21" t="s">
        <v>15</v>
      </c>
      <c r="O2" s="22" t="s">
        <v>14</v>
      </c>
      <c r="P2" s="21" t="s">
        <v>13</v>
      </c>
      <c r="Q2" s="22" t="s">
        <v>12</v>
      </c>
      <c r="R2" s="21" t="s">
        <v>11</v>
      </c>
      <c r="S2" s="22" t="s">
        <v>10</v>
      </c>
      <c r="T2" s="21" t="s">
        <v>9</v>
      </c>
      <c r="U2" s="22" t="s">
        <v>8</v>
      </c>
    </row>
    <row r="3" spans="1:30" s="17" customFormat="1" ht="19.350000000000001" customHeight="1" x14ac:dyDescent="0.3">
      <c r="A3" s="24">
        <v>1</v>
      </c>
      <c r="B3" s="19" t="s">
        <v>27</v>
      </c>
      <c r="C3" s="3" t="s">
        <v>28</v>
      </c>
      <c r="D3" s="10">
        <v>7.3</v>
      </c>
      <c r="E3" s="4">
        <f>COUNT(H3:U3)</f>
        <v>10</v>
      </c>
      <c r="F3" s="10"/>
      <c r="G3" s="18">
        <f>H3*1.5+MAX(I3:U3)+IF(ISNUMBER(LARGE(I3:U3,2)),LARGE(I3:U3,2),0)+IF(ISNUMBER(LARGE(I3:U3,3)),LARGE(I3:U3,3),0)+IF(ISNUMBER(LARGE(I3:U3,4)),LARGE(I3:U3,4),0)+IF(ISNUMBER(LARGE(I3:U3,5)),LARGE(I3:U3,5),0)+IF(ISNUMBER(LARGE(I3:U3,6)),LARGE(I3:U3,6),0)</f>
        <v>371</v>
      </c>
      <c r="H3" s="15"/>
      <c r="I3" s="9">
        <v>54</v>
      </c>
      <c r="J3" s="14">
        <v>56</v>
      </c>
      <c r="K3" s="9">
        <v>60</v>
      </c>
      <c r="L3" s="14" t="s">
        <v>68</v>
      </c>
      <c r="M3" s="9" t="s">
        <v>68</v>
      </c>
      <c r="N3" s="14">
        <v>63</v>
      </c>
      <c r="O3" s="9">
        <v>63</v>
      </c>
      <c r="P3" s="14">
        <v>65</v>
      </c>
      <c r="Q3" s="9">
        <v>54</v>
      </c>
      <c r="R3" s="14">
        <v>61</v>
      </c>
      <c r="S3" s="9" t="s">
        <v>68</v>
      </c>
      <c r="T3" s="14">
        <v>59</v>
      </c>
      <c r="U3" s="9">
        <v>55</v>
      </c>
      <c r="V3"/>
      <c r="W3"/>
      <c r="X3"/>
      <c r="Y3"/>
      <c r="Z3"/>
      <c r="AA3"/>
      <c r="AB3"/>
      <c r="AC3"/>
      <c r="AD3"/>
    </row>
    <row r="4" spans="1:30" s="17" customFormat="1" ht="19.350000000000001" customHeight="1" x14ac:dyDescent="0.3">
      <c r="A4" s="24">
        <v>2</v>
      </c>
      <c r="B4" s="20" t="s">
        <v>36</v>
      </c>
      <c r="C4" s="3" t="s">
        <v>37</v>
      </c>
      <c r="D4" s="8">
        <v>8</v>
      </c>
      <c r="E4" s="4">
        <f>COUNT(H4:U4)</f>
        <v>9</v>
      </c>
      <c r="F4" s="10"/>
      <c r="G4" s="18">
        <f>H4*1.5+MAX(I4:U4)+IF(ISNUMBER(LARGE(I4:U4,2)),LARGE(I4:U4,2),0)+IF(ISNUMBER(LARGE(I4:U4,3)),LARGE(I4:U4,3),0)+IF(ISNUMBER(LARGE(I4:U4,4)),LARGE(I4:U4,4),0)+IF(ISNUMBER(LARGE(I4:U4,5)),LARGE(I4:U4,5),0)+IF(ISNUMBER(LARGE(I4:U4,6)),LARGE(I4:U4,6),0)</f>
        <v>367</v>
      </c>
      <c r="H4" s="15"/>
      <c r="I4" s="9">
        <v>49</v>
      </c>
      <c r="J4" s="14">
        <v>48</v>
      </c>
      <c r="K4" s="9">
        <v>65</v>
      </c>
      <c r="L4" s="14" t="s">
        <v>68</v>
      </c>
      <c r="M4" s="9" t="s">
        <v>68</v>
      </c>
      <c r="N4" s="14">
        <v>63</v>
      </c>
      <c r="O4" s="9">
        <v>60</v>
      </c>
      <c r="P4" s="14" t="s">
        <v>68</v>
      </c>
      <c r="Q4" s="9">
        <v>59</v>
      </c>
      <c r="R4" s="14">
        <v>62</v>
      </c>
      <c r="S4" s="9" t="s">
        <v>68</v>
      </c>
      <c r="T4" s="14">
        <v>58</v>
      </c>
      <c r="U4" s="9">
        <v>47</v>
      </c>
      <c r="V4"/>
      <c r="W4"/>
      <c r="X4"/>
      <c r="Y4"/>
      <c r="Z4"/>
      <c r="AA4"/>
      <c r="AB4"/>
      <c r="AC4"/>
      <c r="AD4"/>
    </row>
    <row r="5" spans="1:30" s="17" customFormat="1" ht="19.350000000000001" customHeight="1" x14ac:dyDescent="0.3">
      <c r="A5" s="24">
        <v>3</v>
      </c>
      <c r="B5" s="20" t="s">
        <v>23</v>
      </c>
      <c r="C5" s="3" t="s">
        <v>24</v>
      </c>
      <c r="D5" s="8">
        <v>5.8</v>
      </c>
      <c r="E5" s="4">
        <f>COUNT(H5:U5)</f>
        <v>9</v>
      </c>
      <c r="F5" s="10"/>
      <c r="G5" s="18">
        <f>H5*1.5+MAX(I5:U5)+IF(ISNUMBER(LARGE(I5:U5,2)),LARGE(I5:U5,2),0)+IF(ISNUMBER(LARGE(I5:U5,3)),LARGE(I5:U5,3),0)+IF(ISNUMBER(LARGE(I5:U5,4)),LARGE(I5:U5,4),0)+IF(ISNUMBER(LARGE(I5:U5,5)),LARGE(I5:U5,5),0)+IF(ISNUMBER(LARGE(I5:U5,6)),LARGE(I5:U5,6),0)</f>
        <v>367</v>
      </c>
      <c r="H5" s="15"/>
      <c r="I5" s="9">
        <v>61</v>
      </c>
      <c r="J5" s="14">
        <v>53</v>
      </c>
      <c r="K5" s="9" t="s">
        <v>68</v>
      </c>
      <c r="L5" s="14">
        <v>54</v>
      </c>
      <c r="M5" s="9">
        <v>49</v>
      </c>
      <c r="N5" s="14">
        <v>68</v>
      </c>
      <c r="O5" s="9" t="s">
        <v>68</v>
      </c>
      <c r="P5" s="14" t="s">
        <v>68</v>
      </c>
      <c r="Q5" s="9">
        <v>65</v>
      </c>
      <c r="R5" s="14">
        <v>53</v>
      </c>
      <c r="S5" s="9">
        <v>62</v>
      </c>
      <c r="T5" s="14" t="s">
        <v>68</v>
      </c>
      <c r="U5" s="9">
        <v>57</v>
      </c>
      <c r="V5"/>
      <c r="W5"/>
      <c r="X5"/>
      <c r="Y5"/>
      <c r="Z5"/>
      <c r="AA5"/>
      <c r="AB5"/>
      <c r="AC5"/>
      <c r="AD5"/>
    </row>
    <row r="6" spans="1:30" s="17" customFormat="1" ht="19.350000000000001" customHeight="1" x14ac:dyDescent="0.3">
      <c r="A6" s="24">
        <v>4</v>
      </c>
      <c r="B6" s="20" t="s">
        <v>25</v>
      </c>
      <c r="C6" s="3" t="s">
        <v>26</v>
      </c>
      <c r="D6" s="8">
        <v>10.8</v>
      </c>
      <c r="E6" s="4">
        <f>COUNT(H6:U6)</f>
        <v>12</v>
      </c>
      <c r="F6" s="10"/>
      <c r="G6" s="18">
        <f>H6*1.5+MAX(I6:U6)+IF(ISNUMBER(LARGE(I6:U6,2)),LARGE(I6:U6,2),0)+IF(ISNUMBER(LARGE(I6:U6,3)),LARGE(I6:U6,3),0)+IF(ISNUMBER(LARGE(I6:U6,4)),LARGE(I6:U6,4),0)+IF(ISNUMBER(LARGE(I6:U6,5)),LARGE(I6:U6,5),0)+IF(ISNUMBER(LARGE(I6:U6,6)),LARGE(I6:U6,6),0)</f>
        <v>365</v>
      </c>
      <c r="H6" s="15"/>
      <c r="I6" s="9" t="s">
        <v>68</v>
      </c>
      <c r="J6" s="14">
        <v>61</v>
      </c>
      <c r="K6" s="9">
        <v>58</v>
      </c>
      <c r="L6" s="14">
        <v>50</v>
      </c>
      <c r="M6" s="9">
        <v>51</v>
      </c>
      <c r="N6" s="14">
        <v>56</v>
      </c>
      <c r="O6" s="9">
        <v>49</v>
      </c>
      <c r="P6" s="14">
        <v>55</v>
      </c>
      <c r="Q6" s="9">
        <v>69</v>
      </c>
      <c r="R6" s="14">
        <v>59</v>
      </c>
      <c r="S6" s="9">
        <v>50</v>
      </c>
      <c r="T6" s="14">
        <v>51</v>
      </c>
      <c r="U6" s="9">
        <v>62</v>
      </c>
      <c r="V6"/>
      <c r="W6"/>
      <c r="X6"/>
      <c r="Y6"/>
      <c r="Z6"/>
      <c r="AA6"/>
      <c r="AB6"/>
      <c r="AC6"/>
      <c r="AD6"/>
    </row>
    <row r="7" spans="1:30" s="17" customFormat="1" ht="19.350000000000001" customHeight="1" x14ac:dyDescent="0.3">
      <c r="A7" s="24">
        <v>5</v>
      </c>
      <c r="B7" s="20" t="s">
        <v>34</v>
      </c>
      <c r="C7" s="3" t="s">
        <v>35</v>
      </c>
      <c r="D7" s="8">
        <v>10.4</v>
      </c>
      <c r="E7" s="4">
        <f>COUNT(H7:U7)</f>
        <v>9</v>
      </c>
      <c r="F7" s="10"/>
      <c r="G7" s="18">
        <f>H7*1.5+MAX(I7:U7)+IF(ISNUMBER(LARGE(I7:U7,2)),LARGE(I7:U7,2),0)+IF(ISNUMBER(LARGE(I7:U7,3)),LARGE(I7:U7,3),0)+IF(ISNUMBER(LARGE(I7:U7,4)),LARGE(I7:U7,4),0)+IF(ISNUMBER(LARGE(I7:U7,5)),LARGE(I7:U7,5),0)+IF(ISNUMBER(LARGE(I7:U7,6)),LARGE(I7:U7,6),0)</f>
        <v>365</v>
      </c>
      <c r="H7" s="15"/>
      <c r="I7" s="9">
        <v>67</v>
      </c>
      <c r="J7" s="14">
        <v>56</v>
      </c>
      <c r="K7" s="9">
        <v>60</v>
      </c>
      <c r="L7" s="14" t="s">
        <v>68</v>
      </c>
      <c r="M7" s="9" t="s">
        <v>68</v>
      </c>
      <c r="N7" s="14">
        <v>47</v>
      </c>
      <c r="O7" s="9">
        <v>59</v>
      </c>
      <c r="P7" s="14">
        <v>43</v>
      </c>
      <c r="Q7" s="9">
        <v>62</v>
      </c>
      <c r="R7" s="14" t="s">
        <v>68</v>
      </c>
      <c r="S7" s="9" t="s">
        <v>68</v>
      </c>
      <c r="T7" s="14">
        <v>61</v>
      </c>
      <c r="U7" s="9">
        <v>50</v>
      </c>
      <c r="V7"/>
      <c r="W7"/>
      <c r="X7"/>
      <c r="Y7"/>
      <c r="Z7"/>
      <c r="AA7"/>
      <c r="AB7"/>
      <c r="AC7"/>
      <c r="AD7"/>
    </row>
    <row r="8" spans="1:30" s="17" customFormat="1" ht="19.350000000000001" customHeight="1" x14ac:dyDescent="0.3">
      <c r="A8" s="24">
        <v>6</v>
      </c>
      <c r="B8" s="20" t="s">
        <v>22</v>
      </c>
      <c r="C8" s="3" t="s">
        <v>21</v>
      </c>
      <c r="D8" s="8">
        <v>8.1</v>
      </c>
      <c r="E8" s="4">
        <f>COUNT(H8:U8)</f>
        <v>7</v>
      </c>
      <c r="F8" s="10"/>
      <c r="G8" s="18">
        <f>H8*1.5+MAX(I8:U8)+IF(ISNUMBER(LARGE(I8:U8,2)),LARGE(I8:U8,2),0)+IF(ISNUMBER(LARGE(I8:U8,3)),LARGE(I8:U8,3),0)+IF(ISNUMBER(LARGE(I8:U8,4)),LARGE(I8:U8,4),0)+IF(ISNUMBER(LARGE(I8:U8,5)),LARGE(I8:U8,5),0)+IF(ISNUMBER(LARGE(I8:U8,6)),LARGE(I8:U8,6),0)</f>
        <v>360</v>
      </c>
      <c r="H8" s="15"/>
      <c r="I8" s="9">
        <v>44</v>
      </c>
      <c r="J8" s="14">
        <v>28</v>
      </c>
      <c r="K8" s="9" t="s">
        <v>68</v>
      </c>
      <c r="L8" s="14" t="s">
        <v>68</v>
      </c>
      <c r="M8" s="9" t="s">
        <v>68</v>
      </c>
      <c r="N8" s="14">
        <v>63</v>
      </c>
      <c r="O8" s="9">
        <v>60</v>
      </c>
      <c r="P8" s="14">
        <v>62</v>
      </c>
      <c r="Q8" s="9">
        <v>66</v>
      </c>
      <c r="R8" s="14" t="s">
        <v>68</v>
      </c>
      <c r="S8" s="9" t="s">
        <v>68</v>
      </c>
      <c r="T8" s="14" t="s">
        <v>68</v>
      </c>
      <c r="U8" s="9">
        <v>65</v>
      </c>
      <c r="W8"/>
      <c r="X8"/>
      <c r="Y8"/>
      <c r="Z8"/>
      <c r="AA8"/>
      <c r="AB8"/>
      <c r="AC8"/>
      <c r="AD8"/>
    </row>
    <row r="9" spans="1:30" ht="19.350000000000001" customHeight="1" x14ac:dyDescent="0.3">
      <c r="A9" s="24">
        <v>7</v>
      </c>
      <c r="B9" s="20" t="s">
        <v>75</v>
      </c>
      <c r="C9" s="3" t="s">
        <v>74</v>
      </c>
      <c r="D9" s="8">
        <v>5</v>
      </c>
      <c r="E9" s="4">
        <f>COUNT(H9:U9)</f>
        <v>6</v>
      </c>
      <c r="F9" s="10"/>
      <c r="G9" s="18">
        <f>H9*1.5+MAX(I9:U9)+IF(ISNUMBER(LARGE(I9:U9,2)),LARGE(I9:U9,2),0)+IF(ISNUMBER(LARGE(I9:U9,3)),LARGE(I9:U9,3),0)+IF(ISNUMBER(LARGE(I9:U9,4)),LARGE(I9:U9,4),0)+IF(ISNUMBER(LARGE(I9:U9,5)),LARGE(I9:U9,5),0)+IF(ISNUMBER(LARGE(I9:U9,6)),LARGE(I9:U9,6),0)</f>
        <v>347</v>
      </c>
      <c r="H9" s="15"/>
      <c r="I9" s="9">
        <v>47</v>
      </c>
      <c r="J9" s="14">
        <v>43</v>
      </c>
      <c r="K9" s="9">
        <v>72</v>
      </c>
      <c r="L9" s="14" t="s">
        <v>68</v>
      </c>
      <c r="M9" s="9">
        <v>54</v>
      </c>
      <c r="N9" s="14">
        <v>63</v>
      </c>
      <c r="O9" s="9" t="s">
        <v>68</v>
      </c>
      <c r="P9" s="14">
        <v>68</v>
      </c>
      <c r="Q9" s="9" t="s">
        <v>68</v>
      </c>
      <c r="R9" s="14" t="s">
        <v>68</v>
      </c>
      <c r="S9" s="9" t="s">
        <v>68</v>
      </c>
      <c r="T9" s="14" t="s">
        <v>68</v>
      </c>
      <c r="U9" s="9" t="s">
        <v>68</v>
      </c>
    </row>
    <row r="10" spans="1:30" ht="19.350000000000001" customHeight="1" x14ac:dyDescent="0.3">
      <c r="A10" s="24">
        <v>8</v>
      </c>
      <c r="B10" s="20" t="s">
        <v>29</v>
      </c>
      <c r="C10" s="3" t="s">
        <v>30</v>
      </c>
      <c r="D10" s="8">
        <v>11.2</v>
      </c>
      <c r="E10" s="4">
        <f>COUNT(H10:U10)</f>
        <v>12</v>
      </c>
      <c r="F10" s="10"/>
      <c r="G10" s="18">
        <f>H10*1.5+MAX(I10:U10)+IF(ISNUMBER(LARGE(I10:U10,2)),LARGE(I10:U10,2),0)+IF(ISNUMBER(LARGE(I10:U10,3)),LARGE(I10:U10,3),0)+IF(ISNUMBER(LARGE(I10:U10,4)),LARGE(I10:U10,4),0)+IF(ISNUMBER(LARGE(I10:U10,5)),LARGE(I10:U10,5),0)+IF(ISNUMBER(LARGE(I10:U10,6)),LARGE(I10:U10,6),0)</f>
        <v>342</v>
      </c>
      <c r="H10" s="15"/>
      <c r="I10" s="9">
        <v>46</v>
      </c>
      <c r="J10" s="14">
        <v>47</v>
      </c>
      <c r="K10" s="9">
        <v>55</v>
      </c>
      <c r="L10" s="14">
        <v>45</v>
      </c>
      <c r="M10" s="9">
        <v>50</v>
      </c>
      <c r="N10" s="14">
        <v>57</v>
      </c>
      <c r="O10" s="9">
        <v>60</v>
      </c>
      <c r="P10" s="14">
        <v>57</v>
      </c>
      <c r="Q10" s="9">
        <v>55</v>
      </c>
      <c r="R10" s="14">
        <v>54</v>
      </c>
      <c r="S10" s="9" t="s">
        <v>68</v>
      </c>
      <c r="T10" s="14">
        <v>50</v>
      </c>
      <c r="U10" s="9">
        <v>58</v>
      </c>
    </row>
    <row r="11" spans="1:30" ht="19.350000000000001" customHeight="1" x14ac:dyDescent="0.3">
      <c r="A11" s="24">
        <v>9</v>
      </c>
      <c r="B11" s="20" t="s">
        <v>73</v>
      </c>
      <c r="C11" s="3" t="s">
        <v>31</v>
      </c>
      <c r="D11" s="8">
        <v>12</v>
      </c>
      <c r="E11" s="4">
        <f>COUNT(H11:U11)</f>
        <v>7</v>
      </c>
      <c r="F11" s="10"/>
      <c r="G11" s="18">
        <f>H11*1.5+MAX(I11:U11)+IF(ISNUMBER(LARGE(I11:U11,2)),LARGE(I11:U11,2),0)+IF(ISNUMBER(LARGE(I11:U11,3)),LARGE(I11:U11,3),0)+IF(ISNUMBER(LARGE(I11:U11,4)),LARGE(I11:U11,4),0)+IF(ISNUMBER(LARGE(I11:U11,5)),LARGE(I11:U11,5),0)+IF(ISNUMBER(LARGE(I11:U11,6)),LARGE(I11:U11,6),0)</f>
        <v>335</v>
      </c>
      <c r="H11" s="15"/>
      <c r="I11" s="9">
        <v>48</v>
      </c>
      <c r="J11" s="14">
        <v>53</v>
      </c>
      <c r="K11" s="9" t="s">
        <v>68</v>
      </c>
      <c r="L11" s="14" t="s">
        <v>68</v>
      </c>
      <c r="M11" s="9" t="s">
        <v>68</v>
      </c>
      <c r="N11" s="14" t="s">
        <v>68</v>
      </c>
      <c r="O11" s="9">
        <v>63</v>
      </c>
      <c r="P11" s="14">
        <v>60</v>
      </c>
      <c r="Q11" s="9" t="s">
        <v>68</v>
      </c>
      <c r="R11" s="14">
        <v>53</v>
      </c>
      <c r="S11" s="9" t="s">
        <v>68</v>
      </c>
      <c r="T11" s="14">
        <v>10</v>
      </c>
      <c r="U11" s="9">
        <v>58</v>
      </c>
    </row>
    <row r="12" spans="1:30" ht="19.350000000000001" customHeight="1" x14ac:dyDescent="0.3">
      <c r="A12" s="24">
        <v>10</v>
      </c>
      <c r="B12" s="20" t="s">
        <v>69</v>
      </c>
      <c r="C12" s="3" t="s">
        <v>70</v>
      </c>
      <c r="D12" s="8">
        <v>12.5</v>
      </c>
      <c r="E12" s="4">
        <f>COUNT(H12:U12)</f>
        <v>9</v>
      </c>
      <c r="F12" s="10"/>
      <c r="G12" s="18">
        <f>H12*1.5+MAX(I12:U12)+IF(ISNUMBER(LARGE(I12:U12,2)),LARGE(I12:U12,2),0)+IF(ISNUMBER(LARGE(I12:U12,3)),LARGE(I12:U12,3),0)+IF(ISNUMBER(LARGE(I12:U12,4)),LARGE(I12:U12,4),0)+IF(ISNUMBER(LARGE(I12:U12,5)),LARGE(I12:U12,5),0)+IF(ISNUMBER(LARGE(I12:U12,6)),LARGE(I12:U12,6),0)</f>
        <v>323</v>
      </c>
      <c r="H12" s="15"/>
      <c r="I12" s="9" t="s">
        <v>68</v>
      </c>
      <c r="J12" s="14">
        <v>42</v>
      </c>
      <c r="K12" s="9">
        <v>60</v>
      </c>
      <c r="L12" s="14">
        <v>43</v>
      </c>
      <c r="M12" s="9">
        <v>49</v>
      </c>
      <c r="N12" s="14">
        <v>53</v>
      </c>
      <c r="O12" s="9" t="s">
        <v>68</v>
      </c>
      <c r="P12" s="14">
        <v>56</v>
      </c>
      <c r="Q12" s="9" t="s">
        <v>68</v>
      </c>
      <c r="R12" s="14">
        <v>51</v>
      </c>
      <c r="S12" s="9">
        <v>51</v>
      </c>
      <c r="T12" s="14">
        <v>52</v>
      </c>
      <c r="U12" s="9" t="s">
        <v>68</v>
      </c>
    </row>
    <row r="13" spans="1:30" ht="19.350000000000001" customHeight="1" x14ac:dyDescent="0.3">
      <c r="A13" s="24">
        <v>11</v>
      </c>
      <c r="B13" s="20" t="s">
        <v>49</v>
      </c>
      <c r="C13" s="3" t="s">
        <v>50</v>
      </c>
      <c r="D13" s="8">
        <v>15.4</v>
      </c>
      <c r="E13" s="4">
        <f>COUNT(H13:U13)</f>
        <v>7</v>
      </c>
      <c r="F13" s="23">
        <v>13.1</v>
      </c>
      <c r="G13" s="7">
        <f>H13*1.5+MAX(I13:U13)+IF(ISNUMBER(LARGE(I13:U13,2)),LARGE(I13:U13,2),0)+IF(ISNUMBER(LARGE(I13:U13,3)),LARGE(I13:U13,3),0)+IF(ISNUMBER(LARGE(I13:U13,4)),LARGE(I13:U13,4),0)+IF(ISNUMBER(LARGE(I13:U13,5)),LARGE(I13:U13,5),0)+IF(ISNUMBER(LARGE(I13:U13,6)),LARGE(I13:U13,6),0)</f>
        <v>311</v>
      </c>
      <c r="H13" s="15"/>
      <c r="I13" s="9" t="s">
        <v>68</v>
      </c>
      <c r="J13" s="14">
        <v>48</v>
      </c>
      <c r="K13" s="9" t="s">
        <v>68</v>
      </c>
      <c r="L13" s="14" t="s">
        <v>68</v>
      </c>
      <c r="M13" s="9">
        <v>47</v>
      </c>
      <c r="N13" s="14" t="s">
        <v>68</v>
      </c>
      <c r="O13" s="9">
        <v>55</v>
      </c>
      <c r="P13" s="14">
        <v>58</v>
      </c>
      <c r="Q13" s="9" t="s">
        <v>68</v>
      </c>
      <c r="R13" s="14">
        <v>49</v>
      </c>
      <c r="S13" s="9" t="s">
        <v>68</v>
      </c>
      <c r="T13" s="14">
        <v>54</v>
      </c>
      <c r="U13" s="9">
        <v>44</v>
      </c>
    </row>
    <row r="14" spans="1:30" ht="19.350000000000001" customHeight="1" x14ac:dyDescent="0.3">
      <c r="A14" s="24">
        <v>12</v>
      </c>
      <c r="B14" s="20" t="s">
        <v>71</v>
      </c>
      <c r="C14" s="3" t="s">
        <v>72</v>
      </c>
      <c r="D14" s="8">
        <v>10.6</v>
      </c>
      <c r="E14" s="4">
        <f>COUNT(H14:U14)</f>
        <v>6</v>
      </c>
      <c r="F14" s="10"/>
      <c r="G14" s="18">
        <f>H14*1.5+MAX(I14:U14)+IF(ISNUMBER(LARGE(I14:U14,2)),LARGE(I14:U14,2),0)+IF(ISNUMBER(LARGE(I14:U14,3)),LARGE(I14:U14,3),0)+IF(ISNUMBER(LARGE(I14:U14,4)),LARGE(I14:U14,4),0)+IF(ISNUMBER(LARGE(I14:U14,5)),LARGE(I14:U14,5),0)+IF(ISNUMBER(LARGE(I14:U14,6)),LARGE(I14:U14,6),0)</f>
        <v>271</v>
      </c>
      <c r="H14" s="15"/>
      <c r="I14" s="9">
        <v>59</v>
      </c>
      <c r="J14" s="14">
        <v>57</v>
      </c>
      <c r="K14" s="9" t="s">
        <v>68</v>
      </c>
      <c r="L14" s="14">
        <v>36</v>
      </c>
      <c r="M14" s="9" t="s">
        <v>68</v>
      </c>
      <c r="N14" s="14">
        <v>51</v>
      </c>
      <c r="O14" s="9">
        <v>57</v>
      </c>
      <c r="P14" s="14" t="s">
        <v>68</v>
      </c>
      <c r="Q14" s="9" t="s">
        <v>68</v>
      </c>
      <c r="R14" s="14" t="s">
        <v>68</v>
      </c>
      <c r="S14" s="9" t="s">
        <v>68</v>
      </c>
      <c r="T14" s="14">
        <v>11</v>
      </c>
      <c r="U14" s="9" t="s">
        <v>68</v>
      </c>
    </row>
  </sheetData>
  <sortState xmlns:xlrd2="http://schemas.microsoft.com/office/spreadsheetml/2017/richdata2" ref="A3:AD14">
    <sortCondition descending="1" ref="G3:G14"/>
  </sortState>
  <mergeCells count="1">
    <mergeCell ref="B1:F1"/>
  </mergeCells>
  <hyperlinks>
    <hyperlink ref="T2" r:id="rId1" xr:uid="{00000000-0004-0000-0000-000000000000}"/>
    <hyperlink ref="U2" r:id="rId2" xr:uid="{00000000-0004-0000-0000-000001000000}"/>
    <hyperlink ref="S2" r:id="rId3" xr:uid="{00000000-0004-0000-0000-000002000000}"/>
    <hyperlink ref="R2" r:id="rId4" display="https://www.cgf.cz/cz/turnaje/turnaje-vyhledavani/turnaj?id=920120851" xr:uid="{5BA936CC-0F40-4FA2-9EA9-87C9EE35EE3C}"/>
    <hyperlink ref="Q2" r:id="rId5" xr:uid="{CAEAE66A-ADC7-4006-8F23-E45FAF5A22D8}"/>
    <hyperlink ref="P2" r:id="rId6" xr:uid="{16B59B0F-C90A-4EF0-BABC-5E501EA3C9EC}"/>
    <hyperlink ref="O2" r:id="rId7" display="https://www.cgf.cz/cz/turnaje/turnaje-vyhledavani/turnaj?id=917825858" xr:uid="{25AD9F70-ED36-41A0-858A-53F9CB1B3ECB}"/>
    <hyperlink ref="N2" r:id="rId8" xr:uid="{01694C5D-C6E2-4098-A39C-171475FE9DE2}"/>
    <hyperlink ref="M2" r:id="rId9" display="https://www.cgf.cz/cz/turnaje/turnaje-vyhledavani/turnaj?id=982754188" xr:uid="{C3C806BB-4A94-415D-976A-7DC49F282FAA}"/>
    <hyperlink ref="K2" r:id="rId10" display="https://www.cgf.cz/cz/turnaje/turnaje-vyhledavani/turnaj?id=985454667" xr:uid="{B2164115-B5A7-4353-832D-ED77952A1510}"/>
    <hyperlink ref="L2" r:id="rId11" xr:uid="{787AFD5C-97FD-42CD-BAE5-A941386A4907}"/>
    <hyperlink ref="J2" r:id="rId12" xr:uid="{17D1478D-BC58-4705-8E4B-E4B32FD797C2}"/>
    <hyperlink ref="I2" r:id="rId13" display="https://www.cgf.cz/cz/turnaje/turnaje-vyhledavani/turnaj?id=917830829" xr:uid="{69AD3BED-AAC6-4F3A-89C6-57A783560367}"/>
  </hyperlinks>
  <pageMargins left="0.7" right="0.7" top="0.78740157499999996" bottom="0.78740157499999996" header="0.3" footer="0.3"/>
  <pageSetup paperSize="9" scale="55" fitToHeight="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W17"/>
  <sheetViews>
    <sheetView tabSelected="1" zoomScaleNormal="100" workbookViewId="0">
      <pane xSplit="6" ySplit="2" topLeftCell="G3" activePane="bottomRight" state="frozen"/>
      <selection sqref="A1:F1"/>
      <selection pane="topRight" sqref="A1:F1"/>
      <selection pane="bottomLeft" sqref="A1:F1"/>
      <selection pane="bottomRight" activeCell="F13" sqref="F13"/>
    </sheetView>
  </sheetViews>
  <sheetFormatPr defaultColWidth="9.33203125" defaultRowHeight="14.4" x14ac:dyDescent="0.3"/>
  <cols>
    <col min="1" max="1" width="11.21875" customWidth="1"/>
    <col min="2" max="2" width="34.44140625" customWidth="1"/>
    <col min="3" max="3" width="9.6640625" style="1" customWidth="1"/>
    <col min="4" max="7" width="8.6640625" customWidth="1"/>
    <col min="8" max="8" width="15.33203125" customWidth="1"/>
    <col min="9" max="9" width="11.88671875" bestFit="1" customWidth="1"/>
    <col min="10" max="10" width="12.33203125" customWidth="1"/>
    <col min="11" max="11" width="11.88671875" bestFit="1" customWidth="1"/>
    <col min="12" max="12" width="12.33203125" customWidth="1"/>
    <col min="13" max="13" width="11.88671875" bestFit="1" customWidth="1"/>
    <col min="14" max="14" width="13.109375" bestFit="1" customWidth="1"/>
    <col min="15" max="15" width="11.88671875" bestFit="1" customWidth="1"/>
    <col min="16" max="16" width="12.33203125" customWidth="1"/>
    <col min="17" max="17" width="13.44140625" customWidth="1"/>
    <col min="18" max="18" width="12.44140625" bestFit="1" customWidth="1"/>
    <col min="19" max="19" width="13.88671875" customWidth="1"/>
    <col min="20" max="20" width="12.6640625" customWidth="1"/>
    <col min="21" max="21" width="13.44140625" customWidth="1"/>
  </cols>
  <sheetData>
    <row r="1" spans="1:23" ht="60" customHeight="1" x14ac:dyDescent="0.3">
      <c r="B1" s="25" t="s">
        <v>6</v>
      </c>
      <c r="C1" s="25"/>
      <c r="D1" s="25"/>
      <c r="E1" s="25"/>
      <c r="F1" s="25"/>
    </row>
    <row r="2" spans="1:23" s="2" customFormat="1" ht="40.35" customHeight="1" x14ac:dyDescent="0.3">
      <c r="A2" s="12" t="s">
        <v>77</v>
      </c>
      <c r="B2" s="11" t="s">
        <v>0</v>
      </c>
      <c r="C2" s="12" t="s">
        <v>1</v>
      </c>
      <c r="D2" s="5" t="s">
        <v>2</v>
      </c>
      <c r="E2" s="6" t="s">
        <v>3</v>
      </c>
      <c r="F2" s="5" t="s">
        <v>4</v>
      </c>
      <c r="G2" s="13" t="s">
        <v>7</v>
      </c>
      <c r="H2" s="16" t="s">
        <v>20</v>
      </c>
      <c r="I2" s="22" t="s">
        <v>19</v>
      </c>
      <c r="J2" s="21" t="s">
        <v>18</v>
      </c>
      <c r="K2" s="22" t="s">
        <v>76</v>
      </c>
      <c r="L2" s="21" t="s">
        <v>17</v>
      </c>
      <c r="M2" s="22" t="s">
        <v>16</v>
      </c>
      <c r="N2" s="21" t="s">
        <v>15</v>
      </c>
      <c r="O2" s="22" t="s">
        <v>14</v>
      </c>
      <c r="P2" s="21" t="s">
        <v>13</v>
      </c>
      <c r="Q2" s="22" t="s">
        <v>12</v>
      </c>
      <c r="R2" s="21" t="s">
        <v>11</v>
      </c>
      <c r="S2" s="22" t="s">
        <v>10</v>
      </c>
      <c r="T2" s="21" t="s">
        <v>9</v>
      </c>
      <c r="U2" s="22" t="s">
        <v>8</v>
      </c>
    </row>
    <row r="3" spans="1:23" s="17" customFormat="1" ht="19.350000000000001" customHeight="1" x14ac:dyDescent="0.3">
      <c r="A3" s="24">
        <v>1</v>
      </c>
      <c r="B3" s="19" t="s">
        <v>40</v>
      </c>
      <c r="C3" s="3" t="s">
        <v>41</v>
      </c>
      <c r="D3" s="10">
        <v>30.1</v>
      </c>
      <c r="E3" s="4">
        <f t="shared" ref="E3:E17" si="0">COUNT(H3:U3)</f>
        <v>12</v>
      </c>
      <c r="F3" s="10"/>
      <c r="G3" s="7">
        <f t="shared" ref="G3:G17" si="1">H3*1.5+MAX(I3:U3)+IF(ISNUMBER(LARGE(I3:U3,2)),LARGE(I3:U3,2),0)+IF(ISNUMBER(LARGE(I3:U3,3)),LARGE(I3:U3,3),0)+IF(ISNUMBER(LARGE(I3:U3,4)),LARGE(I3:U3,4),0)+IF(ISNUMBER(LARGE(I3:U3,5)),LARGE(I3:U3,5),0)+IF(ISNUMBER(LARGE(I3:U3,6)),LARGE(I3:U3,6),0)</f>
        <v>229</v>
      </c>
      <c r="H3" s="15"/>
      <c r="I3" s="9">
        <v>30</v>
      </c>
      <c r="J3" s="14">
        <v>33</v>
      </c>
      <c r="K3" s="9">
        <v>34</v>
      </c>
      <c r="L3" s="14">
        <v>44</v>
      </c>
      <c r="M3" s="9">
        <v>38</v>
      </c>
      <c r="N3" s="14">
        <v>30</v>
      </c>
      <c r="O3" s="9">
        <v>32</v>
      </c>
      <c r="P3" s="14" t="s">
        <v>68</v>
      </c>
      <c r="Q3" s="9">
        <v>35</v>
      </c>
      <c r="R3" s="14">
        <v>35</v>
      </c>
      <c r="S3" s="9">
        <v>40</v>
      </c>
      <c r="T3" s="14">
        <v>33</v>
      </c>
      <c r="U3" s="9">
        <v>37</v>
      </c>
      <c r="W3"/>
    </row>
    <row r="4" spans="1:23" s="17" customFormat="1" ht="19.350000000000001" customHeight="1" x14ac:dyDescent="0.3">
      <c r="A4" s="24">
        <v>2</v>
      </c>
      <c r="B4" s="20" t="s">
        <v>38</v>
      </c>
      <c r="C4" s="3" t="s">
        <v>39</v>
      </c>
      <c r="D4" s="8">
        <v>31</v>
      </c>
      <c r="E4" s="4">
        <f t="shared" si="0"/>
        <v>11</v>
      </c>
      <c r="F4" s="10"/>
      <c r="G4" s="7">
        <f t="shared" si="1"/>
        <v>228</v>
      </c>
      <c r="H4" s="15"/>
      <c r="I4" s="9">
        <v>38</v>
      </c>
      <c r="J4" s="14">
        <v>33</v>
      </c>
      <c r="K4" s="9">
        <v>32</v>
      </c>
      <c r="L4" s="14">
        <v>27</v>
      </c>
      <c r="M4" s="9">
        <v>37</v>
      </c>
      <c r="N4" s="14">
        <v>38</v>
      </c>
      <c r="O4" s="9">
        <v>25</v>
      </c>
      <c r="P4" s="14">
        <v>41</v>
      </c>
      <c r="Q4" s="9" t="s">
        <v>68</v>
      </c>
      <c r="R4" s="14">
        <v>36</v>
      </c>
      <c r="S4" s="9" t="s">
        <v>68</v>
      </c>
      <c r="T4" s="14">
        <v>31</v>
      </c>
      <c r="U4" s="9">
        <v>38</v>
      </c>
      <c r="W4"/>
    </row>
    <row r="5" spans="1:23" s="17" customFormat="1" ht="19.350000000000001" customHeight="1" x14ac:dyDescent="0.3">
      <c r="A5" s="24">
        <v>3</v>
      </c>
      <c r="B5" s="20" t="s">
        <v>42</v>
      </c>
      <c r="C5" s="3" t="s">
        <v>43</v>
      </c>
      <c r="D5" s="8">
        <v>15.5</v>
      </c>
      <c r="E5" s="4">
        <f t="shared" si="0"/>
        <v>8</v>
      </c>
      <c r="F5" s="10"/>
      <c r="G5" s="7">
        <f t="shared" si="1"/>
        <v>215</v>
      </c>
      <c r="H5" s="15"/>
      <c r="I5" s="9">
        <v>35</v>
      </c>
      <c r="J5" s="14">
        <v>32</v>
      </c>
      <c r="K5" s="9" t="s">
        <v>68</v>
      </c>
      <c r="L5" s="14">
        <v>39</v>
      </c>
      <c r="M5" s="9">
        <v>38</v>
      </c>
      <c r="N5" s="14">
        <v>31</v>
      </c>
      <c r="O5" s="9">
        <v>36</v>
      </c>
      <c r="P5" s="14">
        <v>32</v>
      </c>
      <c r="Q5" s="9" t="s">
        <v>68</v>
      </c>
      <c r="R5" s="14" t="s">
        <v>68</v>
      </c>
      <c r="S5" s="9" t="s">
        <v>68</v>
      </c>
      <c r="T5" s="14" t="s">
        <v>68</v>
      </c>
      <c r="U5" s="9">
        <v>35</v>
      </c>
      <c r="W5"/>
    </row>
    <row r="6" spans="1:23" s="17" customFormat="1" ht="19.350000000000001" customHeight="1" x14ac:dyDescent="0.3">
      <c r="A6" s="24">
        <v>4</v>
      </c>
      <c r="B6" s="20" t="s">
        <v>44</v>
      </c>
      <c r="C6" s="3" t="s">
        <v>45</v>
      </c>
      <c r="D6" s="8">
        <v>20</v>
      </c>
      <c r="E6" s="4">
        <f t="shared" si="0"/>
        <v>11</v>
      </c>
      <c r="F6" s="10"/>
      <c r="G6" s="7">
        <f t="shared" si="1"/>
        <v>214</v>
      </c>
      <c r="H6" s="15"/>
      <c r="I6" s="9">
        <v>30</v>
      </c>
      <c r="J6" s="14">
        <v>34</v>
      </c>
      <c r="K6" s="9">
        <v>38</v>
      </c>
      <c r="L6" s="14">
        <v>35</v>
      </c>
      <c r="M6" s="9">
        <v>33</v>
      </c>
      <c r="N6" s="14">
        <v>31</v>
      </c>
      <c r="O6" s="9" t="s">
        <v>68</v>
      </c>
      <c r="P6" s="14" t="s">
        <v>68</v>
      </c>
      <c r="Q6" s="9">
        <v>38</v>
      </c>
      <c r="R6" s="14">
        <v>34</v>
      </c>
      <c r="S6" s="9">
        <v>32</v>
      </c>
      <c r="T6" s="14">
        <v>35</v>
      </c>
      <c r="U6" s="9">
        <v>33</v>
      </c>
      <c r="V6"/>
      <c r="W6"/>
    </row>
    <row r="7" spans="1:23" s="17" customFormat="1" ht="19.350000000000001" customHeight="1" x14ac:dyDescent="0.3">
      <c r="A7" s="24">
        <v>5</v>
      </c>
      <c r="B7" s="20" t="s">
        <v>51</v>
      </c>
      <c r="C7" s="3" t="s">
        <v>52</v>
      </c>
      <c r="D7" s="8">
        <v>19.600000000000001</v>
      </c>
      <c r="E7" s="4">
        <f t="shared" si="0"/>
        <v>10</v>
      </c>
      <c r="F7" s="10"/>
      <c r="G7" s="7">
        <f t="shared" si="1"/>
        <v>213</v>
      </c>
      <c r="H7" s="15"/>
      <c r="I7" s="9" t="s">
        <v>68</v>
      </c>
      <c r="J7" s="14">
        <v>33</v>
      </c>
      <c r="K7" s="9">
        <v>36</v>
      </c>
      <c r="L7" s="14">
        <v>28</v>
      </c>
      <c r="M7" s="9">
        <v>40</v>
      </c>
      <c r="N7" s="14">
        <v>39</v>
      </c>
      <c r="O7" s="9">
        <v>33</v>
      </c>
      <c r="P7" s="14" t="s">
        <v>68</v>
      </c>
      <c r="Q7" s="9">
        <v>32</v>
      </c>
      <c r="R7" s="14">
        <v>28</v>
      </c>
      <c r="S7" s="9" t="s">
        <v>68</v>
      </c>
      <c r="T7" s="14">
        <v>26</v>
      </c>
      <c r="U7" s="9">
        <v>30</v>
      </c>
      <c r="V7"/>
      <c r="W7"/>
    </row>
    <row r="8" spans="1:23" s="17" customFormat="1" ht="19.350000000000001" customHeight="1" x14ac:dyDescent="0.3">
      <c r="A8" s="24">
        <v>6</v>
      </c>
      <c r="B8" s="20" t="s">
        <v>57</v>
      </c>
      <c r="C8" s="3" t="s">
        <v>58</v>
      </c>
      <c r="D8" s="8">
        <v>27.4</v>
      </c>
      <c r="E8" s="4">
        <f t="shared" si="0"/>
        <v>10</v>
      </c>
      <c r="F8" s="10"/>
      <c r="G8" s="7">
        <f t="shared" si="1"/>
        <v>207</v>
      </c>
      <c r="H8" s="15"/>
      <c r="I8" s="9">
        <v>31</v>
      </c>
      <c r="J8" s="14">
        <v>33</v>
      </c>
      <c r="K8" s="9" t="s">
        <v>68</v>
      </c>
      <c r="L8" s="14" t="s">
        <v>68</v>
      </c>
      <c r="M8" s="9">
        <v>30</v>
      </c>
      <c r="N8" s="14">
        <v>38</v>
      </c>
      <c r="O8" s="9" t="s">
        <v>68</v>
      </c>
      <c r="P8" s="14">
        <v>24</v>
      </c>
      <c r="Q8" s="9">
        <v>36</v>
      </c>
      <c r="R8" s="14">
        <v>35</v>
      </c>
      <c r="S8" s="9">
        <v>30</v>
      </c>
      <c r="T8" s="14">
        <v>34</v>
      </c>
      <c r="U8" s="9">
        <v>28</v>
      </c>
      <c r="V8"/>
      <c r="W8"/>
    </row>
    <row r="9" spans="1:23" s="17" customFormat="1" ht="19.350000000000001" customHeight="1" x14ac:dyDescent="0.3">
      <c r="A9" s="24">
        <v>7</v>
      </c>
      <c r="B9" s="20" t="s">
        <v>66</v>
      </c>
      <c r="C9" s="3" t="s">
        <v>46</v>
      </c>
      <c r="D9" s="8">
        <v>16.8</v>
      </c>
      <c r="E9" s="4">
        <f t="shared" si="0"/>
        <v>9</v>
      </c>
      <c r="F9" s="10"/>
      <c r="G9" s="7">
        <f t="shared" si="1"/>
        <v>207</v>
      </c>
      <c r="H9" s="15"/>
      <c r="I9" s="9" t="s">
        <v>68</v>
      </c>
      <c r="J9" s="14">
        <v>24</v>
      </c>
      <c r="K9" s="9">
        <v>39</v>
      </c>
      <c r="L9" s="14" t="s">
        <v>68</v>
      </c>
      <c r="M9" s="9">
        <v>29</v>
      </c>
      <c r="N9" s="14">
        <v>37</v>
      </c>
      <c r="O9" s="9">
        <v>36</v>
      </c>
      <c r="P9" s="14" t="s">
        <v>68</v>
      </c>
      <c r="Q9" s="9">
        <v>34</v>
      </c>
      <c r="R9" s="14">
        <v>30</v>
      </c>
      <c r="S9" s="9" t="s">
        <v>68</v>
      </c>
      <c r="T9" s="14">
        <v>24</v>
      </c>
      <c r="U9" s="9">
        <v>31</v>
      </c>
      <c r="V9"/>
      <c r="W9"/>
    </row>
    <row r="10" spans="1:23" ht="19.350000000000001" customHeight="1" x14ac:dyDescent="0.3">
      <c r="A10" s="24">
        <v>8</v>
      </c>
      <c r="B10" s="20" t="s">
        <v>32</v>
      </c>
      <c r="C10" s="3" t="s">
        <v>33</v>
      </c>
      <c r="D10" s="8">
        <v>11.1</v>
      </c>
      <c r="E10" s="4">
        <f t="shared" si="0"/>
        <v>11</v>
      </c>
      <c r="F10" s="23">
        <v>14.7</v>
      </c>
      <c r="G10" s="7">
        <f t="shared" si="1"/>
        <v>203</v>
      </c>
      <c r="H10" s="15"/>
      <c r="I10" s="9" t="s">
        <v>68</v>
      </c>
      <c r="J10" s="14">
        <v>33</v>
      </c>
      <c r="K10" s="9" t="s">
        <v>68</v>
      </c>
      <c r="L10" s="14">
        <v>29</v>
      </c>
      <c r="M10" s="9">
        <v>35</v>
      </c>
      <c r="N10" s="14">
        <v>33</v>
      </c>
      <c r="O10" s="9">
        <v>32</v>
      </c>
      <c r="P10" s="14">
        <v>29</v>
      </c>
      <c r="Q10" s="9">
        <v>32</v>
      </c>
      <c r="R10" s="14">
        <v>35</v>
      </c>
      <c r="S10" s="9">
        <v>27</v>
      </c>
      <c r="T10" s="14">
        <v>34</v>
      </c>
      <c r="U10" s="9">
        <v>33</v>
      </c>
    </row>
    <row r="11" spans="1:23" ht="19.350000000000001" customHeight="1" x14ac:dyDescent="0.3">
      <c r="A11" s="24">
        <v>9</v>
      </c>
      <c r="B11" s="20" t="s">
        <v>47</v>
      </c>
      <c r="C11" s="3" t="s">
        <v>48</v>
      </c>
      <c r="D11" s="8">
        <v>19.8</v>
      </c>
      <c r="E11" s="4">
        <f t="shared" si="0"/>
        <v>8</v>
      </c>
      <c r="F11" s="10"/>
      <c r="G11" s="7">
        <f t="shared" si="1"/>
        <v>203</v>
      </c>
      <c r="H11" s="15"/>
      <c r="I11" s="9" t="s">
        <v>68</v>
      </c>
      <c r="J11" s="14">
        <v>35</v>
      </c>
      <c r="K11" s="9" t="s">
        <v>68</v>
      </c>
      <c r="L11" s="14">
        <v>31</v>
      </c>
      <c r="M11" s="9">
        <v>34</v>
      </c>
      <c r="N11" s="14">
        <v>36</v>
      </c>
      <c r="O11" s="9">
        <v>35</v>
      </c>
      <c r="P11" s="14" t="s">
        <v>68</v>
      </c>
      <c r="Q11" s="9">
        <v>29</v>
      </c>
      <c r="R11" s="14">
        <v>32</v>
      </c>
      <c r="S11" s="9" t="s">
        <v>68</v>
      </c>
      <c r="T11" s="14" t="s">
        <v>68</v>
      </c>
      <c r="U11" s="9">
        <v>30</v>
      </c>
    </row>
    <row r="12" spans="1:23" ht="19.350000000000001" customHeight="1" x14ac:dyDescent="0.3">
      <c r="A12" s="24">
        <v>10</v>
      </c>
      <c r="B12" s="20" t="s">
        <v>55</v>
      </c>
      <c r="C12" s="3" t="s">
        <v>56</v>
      </c>
      <c r="D12" s="8">
        <v>27.1</v>
      </c>
      <c r="E12" s="4">
        <f t="shared" si="0"/>
        <v>12</v>
      </c>
      <c r="F12" s="10"/>
      <c r="G12" s="7">
        <f t="shared" si="1"/>
        <v>202</v>
      </c>
      <c r="H12" s="15"/>
      <c r="I12" s="9">
        <v>37</v>
      </c>
      <c r="J12" s="14">
        <v>30</v>
      </c>
      <c r="K12" s="9">
        <v>30</v>
      </c>
      <c r="L12" s="14">
        <v>36</v>
      </c>
      <c r="M12" s="9">
        <v>27</v>
      </c>
      <c r="N12" s="14">
        <v>35</v>
      </c>
      <c r="O12" s="9">
        <v>28</v>
      </c>
      <c r="P12" s="14" t="s">
        <v>68</v>
      </c>
      <c r="Q12" s="9">
        <v>31</v>
      </c>
      <c r="R12" s="14">
        <v>32</v>
      </c>
      <c r="S12" s="9">
        <v>31</v>
      </c>
      <c r="T12" s="14">
        <v>30</v>
      </c>
      <c r="U12" s="9">
        <v>29</v>
      </c>
    </row>
    <row r="13" spans="1:23" ht="19.350000000000001" customHeight="1" x14ac:dyDescent="0.3">
      <c r="A13" s="24">
        <v>11</v>
      </c>
      <c r="B13" s="20" t="s">
        <v>53</v>
      </c>
      <c r="C13" s="3" t="s">
        <v>54</v>
      </c>
      <c r="D13" s="8">
        <v>20.7</v>
      </c>
      <c r="E13" s="4">
        <f t="shared" si="0"/>
        <v>10</v>
      </c>
      <c r="F13" s="10"/>
      <c r="G13" s="7">
        <f t="shared" si="1"/>
        <v>198</v>
      </c>
      <c r="H13" s="15"/>
      <c r="I13" s="9" t="s">
        <v>68</v>
      </c>
      <c r="J13" s="14">
        <v>23</v>
      </c>
      <c r="K13" s="9">
        <v>29</v>
      </c>
      <c r="L13" s="14">
        <v>30</v>
      </c>
      <c r="M13" s="9" t="s">
        <v>68</v>
      </c>
      <c r="N13" s="14">
        <v>34</v>
      </c>
      <c r="O13" s="9">
        <v>4</v>
      </c>
      <c r="P13" s="14">
        <v>37</v>
      </c>
      <c r="Q13" s="9">
        <v>28</v>
      </c>
      <c r="R13" s="14" t="s">
        <v>68</v>
      </c>
      <c r="S13" s="9">
        <v>36</v>
      </c>
      <c r="T13" s="14">
        <v>32</v>
      </c>
      <c r="U13" s="9">
        <v>29</v>
      </c>
    </row>
    <row r="14" spans="1:23" ht="19.350000000000001" customHeight="1" x14ac:dyDescent="0.3">
      <c r="A14" s="24">
        <v>12</v>
      </c>
      <c r="B14" s="20" t="s">
        <v>64</v>
      </c>
      <c r="C14" s="3" t="s">
        <v>65</v>
      </c>
      <c r="D14" s="8">
        <v>24.8</v>
      </c>
      <c r="E14" s="4">
        <f t="shared" si="0"/>
        <v>9</v>
      </c>
      <c r="F14" s="10"/>
      <c r="G14" s="7">
        <f t="shared" si="1"/>
        <v>189</v>
      </c>
      <c r="H14" s="15"/>
      <c r="I14" s="9" t="s">
        <v>68</v>
      </c>
      <c r="J14" s="14">
        <v>35</v>
      </c>
      <c r="K14" s="9">
        <v>28</v>
      </c>
      <c r="L14" s="14" t="s">
        <v>68</v>
      </c>
      <c r="M14" s="9" t="s">
        <v>68</v>
      </c>
      <c r="N14" s="14">
        <v>31</v>
      </c>
      <c r="O14" s="9">
        <v>26</v>
      </c>
      <c r="P14" s="14" t="s">
        <v>68</v>
      </c>
      <c r="Q14" s="9">
        <v>33</v>
      </c>
      <c r="R14" s="14">
        <v>36</v>
      </c>
      <c r="S14" s="9">
        <v>25</v>
      </c>
      <c r="T14" s="14">
        <v>22</v>
      </c>
      <c r="U14" s="9">
        <v>19</v>
      </c>
    </row>
    <row r="15" spans="1:23" ht="19.350000000000001" customHeight="1" x14ac:dyDescent="0.3">
      <c r="A15" s="24">
        <v>13</v>
      </c>
      <c r="B15" s="20" t="s">
        <v>59</v>
      </c>
      <c r="C15" s="3" t="s">
        <v>60</v>
      </c>
      <c r="D15" s="8">
        <v>23.3</v>
      </c>
      <c r="E15" s="4">
        <f t="shared" si="0"/>
        <v>6</v>
      </c>
      <c r="F15" s="10"/>
      <c r="G15" s="7">
        <f t="shared" si="1"/>
        <v>173</v>
      </c>
      <c r="H15" s="15"/>
      <c r="I15" s="9" t="s">
        <v>68</v>
      </c>
      <c r="J15" s="14">
        <v>32</v>
      </c>
      <c r="K15" s="9" t="s">
        <v>68</v>
      </c>
      <c r="L15" s="14">
        <v>25</v>
      </c>
      <c r="M15" s="9">
        <v>31</v>
      </c>
      <c r="N15" s="14" t="s">
        <v>68</v>
      </c>
      <c r="O15" s="9" t="s">
        <v>68</v>
      </c>
      <c r="P15" s="14" t="s">
        <v>68</v>
      </c>
      <c r="Q15" s="9" t="s">
        <v>68</v>
      </c>
      <c r="R15" s="14">
        <v>30</v>
      </c>
      <c r="S15" s="9" t="s">
        <v>68</v>
      </c>
      <c r="T15" s="14">
        <v>28</v>
      </c>
      <c r="U15" s="9">
        <v>27</v>
      </c>
    </row>
    <row r="16" spans="1:23" ht="19.350000000000001" customHeight="1" x14ac:dyDescent="0.3">
      <c r="A16" s="24">
        <v>14</v>
      </c>
      <c r="B16" s="20" t="s">
        <v>61</v>
      </c>
      <c r="C16" s="3" t="s">
        <v>62</v>
      </c>
      <c r="D16" s="8">
        <v>17.3</v>
      </c>
      <c r="E16" s="4">
        <f t="shared" si="0"/>
        <v>6</v>
      </c>
      <c r="F16" s="10"/>
      <c r="G16" s="7">
        <f t="shared" si="1"/>
        <v>172</v>
      </c>
      <c r="H16" s="15"/>
      <c r="I16" s="9" t="s">
        <v>68</v>
      </c>
      <c r="J16" s="14" t="s">
        <v>68</v>
      </c>
      <c r="K16" s="9" t="s">
        <v>68</v>
      </c>
      <c r="L16" s="14">
        <v>31</v>
      </c>
      <c r="M16" s="9">
        <v>29</v>
      </c>
      <c r="N16" s="14" t="s">
        <v>68</v>
      </c>
      <c r="O16" s="9" t="s">
        <v>68</v>
      </c>
      <c r="P16" s="14">
        <v>26</v>
      </c>
      <c r="Q16" s="9" t="s">
        <v>68</v>
      </c>
      <c r="R16" s="14">
        <v>39</v>
      </c>
      <c r="S16" s="9">
        <v>21</v>
      </c>
      <c r="T16" s="14" t="s">
        <v>68</v>
      </c>
      <c r="U16" s="9">
        <v>26</v>
      </c>
    </row>
    <row r="17" spans="1:21" ht="19.350000000000001" customHeight="1" x14ac:dyDescent="0.3">
      <c r="A17" s="24">
        <v>15</v>
      </c>
      <c r="B17" s="20" t="s">
        <v>67</v>
      </c>
      <c r="C17" s="3" t="s">
        <v>63</v>
      </c>
      <c r="D17" s="8">
        <v>20.399999999999999</v>
      </c>
      <c r="E17" s="4">
        <f t="shared" si="0"/>
        <v>7</v>
      </c>
      <c r="F17" s="10"/>
      <c r="G17" s="7">
        <f t="shared" si="1"/>
        <v>168</v>
      </c>
      <c r="H17" s="15"/>
      <c r="I17" s="9" t="s">
        <v>68</v>
      </c>
      <c r="J17" s="14">
        <v>23</v>
      </c>
      <c r="K17" s="9" t="s">
        <v>68</v>
      </c>
      <c r="L17" s="14">
        <v>18</v>
      </c>
      <c r="M17" s="9">
        <v>29</v>
      </c>
      <c r="N17" s="14" t="s">
        <v>68</v>
      </c>
      <c r="O17" s="9" t="s">
        <v>68</v>
      </c>
      <c r="P17" s="14" t="s">
        <v>68</v>
      </c>
      <c r="Q17" s="9">
        <v>36</v>
      </c>
      <c r="R17" s="14">
        <v>30</v>
      </c>
      <c r="S17" s="9" t="s">
        <v>68</v>
      </c>
      <c r="T17" s="14">
        <v>24</v>
      </c>
      <c r="U17" s="9">
        <v>26</v>
      </c>
    </row>
  </sheetData>
  <sortState xmlns:xlrd2="http://schemas.microsoft.com/office/spreadsheetml/2017/richdata2" ref="B3:W17">
    <sortCondition descending="1" ref="G3:G17"/>
  </sortState>
  <mergeCells count="1">
    <mergeCell ref="B1:F1"/>
  </mergeCells>
  <hyperlinks>
    <hyperlink ref="U2" r:id="rId1" xr:uid="{00000000-0004-0000-0100-000000000000}"/>
    <hyperlink ref="T2" r:id="rId2" xr:uid="{00000000-0004-0000-0100-000001000000}"/>
    <hyperlink ref="R2" r:id="rId3" display="https://www.cgf.cz/cz/turnaje/turnaje-vyhledavani/turnaj?id=920120851" xr:uid="{C063ACF7-2A5A-4A85-805B-C996259D5F46}"/>
    <hyperlink ref="Q2" r:id="rId4" xr:uid="{D2EBCB08-7B79-4BE8-9255-B044112983D9}"/>
    <hyperlink ref="P2" r:id="rId5" xr:uid="{E4304E55-6940-484A-B3AE-72755791878B}"/>
    <hyperlink ref="O2" r:id="rId6" display="https://www.cgf.cz/cz/turnaje/turnaje-vyhledavani/turnaj?id=917825858" xr:uid="{5413279D-BD58-4013-B82C-44220A049E1B}"/>
    <hyperlink ref="N2" r:id="rId7" xr:uid="{95955F44-8B90-4095-B01C-1DDD4CAAC443}"/>
    <hyperlink ref="M2" r:id="rId8" display="https://www.cgf.cz/cz/turnaje/turnaje-vyhledavani/turnaj?id=982754188" xr:uid="{CDAD4458-7F57-4B6F-B29D-A1A7B3D909C9}"/>
    <hyperlink ref="L2" r:id="rId9" xr:uid="{2C0BE41B-1FC4-4B56-AC56-3C3CCD40F2DE}"/>
    <hyperlink ref="K2" r:id="rId10" display="https://www.cgf.cz/cz/turnaje/turnaje-vyhledavani/turnaj?id=985454667" xr:uid="{104D4428-26B0-4FBF-AD15-7EA39049E91A}"/>
    <hyperlink ref="S2" r:id="rId11" xr:uid="{758036B7-D6B8-4B90-B840-F7CAA69AFFAC}"/>
    <hyperlink ref="J2" r:id="rId12" xr:uid="{00A6B148-5822-4BE6-A9F0-13877AD2AF23}"/>
    <hyperlink ref="I2" r:id="rId13" display="https://www.cgf.cz/cz/turnaje/turnaje-vyhledavani/turnaj?id=917830829" xr:uid="{21258297-FAC9-4EAD-AFEF-071054C966E2}"/>
  </hyperlinks>
  <pageMargins left="0.7" right="0.7" top="0.78740157499999996" bottom="0.78740157499999996" header="0.3" footer="0.3"/>
  <pageSetup paperSize="9" scale="57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petulka</cp:lastModifiedBy>
  <cp:lastPrinted>2021-10-14T14:37:16Z</cp:lastPrinted>
  <dcterms:created xsi:type="dcterms:W3CDTF">2012-04-05T15:23:05Z</dcterms:created>
  <dcterms:modified xsi:type="dcterms:W3CDTF">2024-10-06T13:18:25Z</dcterms:modified>
</cp:coreProperties>
</file>